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loh\Desktop\"/>
    </mc:Choice>
  </mc:AlternateContent>
  <bookViews>
    <workbookView xWindow="0" yWindow="0" windowWidth="28800" windowHeight="11835"/>
  </bookViews>
  <sheets>
    <sheet name="V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5" i="1"/>
  <c r="F23" i="1"/>
  <c r="F21" i="1"/>
  <c r="F19" i="1"/>
  <c r="F17" i="1"/>
  <c r="F15" i="1"/>
  <c r="F11" i="1"/>
  <c r="F9" i="1"/>
  <c r="F7" i="1"/>
  <c r="F5" i="1"/>
</calcChain>
</file>

<file path=xl/sharedStrings.xml><?xml version="1.0" encoding="utf-8"?>
<sst xmlns="http://schemas.openxmlformats.org/spreadsheetml/2006/main" count="26" uniqueCount="17">
  <si>
    <t>ADDITION</t>
  </si>
  <si>
    <t>Vitrified clay pipes and fittings to B.S. 540, jointing with rubber ring flexible joints in accordance with the manufacturers instruction; including all necessary Class "B" bedding or encasement and 75mm diameter x 6.00m long bakau pile at 300mm centres bothwaVs: all as shown in the Engineer's drawings:</t>
  </si>
  <si>
    <t>300mm Diameter pipes; laid to falls in trenches</t>
  </si>
  <si>
    <t>M</t>
  </si>
  <si>
    <t>225mm Diameter pipes; laid to falls in trenches.</t>
  </si>
  <si>
    <t>150mm Diameter pipes; laid to falls in trenches</t>
  </si>
  <si>
    <t>Extra for 150mm x 225mm 'Y' junction</t>
  </si>
  <si>
    <t>No.</t>
  </si>
  <si>
    <t>Manhole</t>
  </si>
  <si>
    <t>Manhole constructed of precast reinforced concrete (Grade 25) chamber rings and taper top finished with 20mm minimum internal lining of high alumina cement mortar/ minimum 2 layers of coal tar epoxy and encased with 150mm thick cast insitu concrete as described surround using concrete benching with minimum 20mm high alumina cement rendering and forming half round channel using 40mm thick high alumina cement mortar, 400mm (minimum) thick precast concrete as described reinforced with 2 laVers BRC A8 and base on 50mm thick cementitious blinding; covered with standard manhole heavy duty ductile iron manhole cover and frame and finished with one coat of anti rush and two coats of approved biturninious paint on steelwork: fill with non-shrink cementitious material/ premix; precast reinforced concrete make up rings as required to match top of manhole cover to finished surface level: complete with all necessarV locking and lifting device, precast intermediate slab, cover plate, external drop iunction: including all ancillary works excavation, part return, fill in and ram and cart away surplus excavated materials from site, all as shown in the Engineer's drawings:-</t>
  </si>
  <si>
    <t xml:space="preserve">1200mm Diameter (internally), invert depth exceeding 1.2m but not exceeding 2.0m </t>
  </si>
  <si>
    <t xml:space="preserve">Ditto, invert depth exceeding 2.0m but not exceeding 2.5m </t>
  </si>
  <si>
    <t xml:space="preserve">Ditto, invert depth exceeding 2.5m but not exceeding 3.0m </t>
  </si>
  <si>
    <t xml:space="preserve">Ditto, invert depth exceeding 3.0m but not exceeding 3.5m </t>
  </si>
  <si>
    <t xml:space="preserve">Ditto, invert depth exceeding 3.5m but not exceeding 4.0m </t>
  </si>
  <si>
    <t xml:space="preserve">Drop Manhole </t>
  </si>
  <si>
    <t>Heavy duty ductile iron manhole cover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</si>
</sst>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15" x14ac:knownFonts="1">
    <font>
      <sz val="10"/>
      <name val="Arial"/>
      <family val="2"/>
    </font>
    <font>
      <sz val="11"/>
      <color theme="1"/>
      <name val="Calibri"/>
      <family val="2"/>
      <scheme val="minor"/>
    </font>
    <font>
      <sz val="10"/>
      <name val="Arial"/>
      <family val="2"/>
    </font>
    <font>
      <sz val="10"/>
      <color indexed="12"/>
      <name val="Times New Roman"/>
      <family val="1"/>
    </font>
    <font>
      <sz val="10"/>
      <name val="Times New Roman"/>
      <family val="1"/>
    </font>
    <font>
      <b/>
      <u/>
      <sz val="10"/>
      <color rgb="FFFF0000"/>
      <name val="Times New Roman"/>
      <family val="1"/>
    </font>
    <font>
      <b/>
      <u/>
      <sz val="10"/>
      <name val="Times New Roman"/>
      <family val="1"/>
    </font>
    <font>
      <u/>
      <sz val="10"/>
      <color theme="1"/>
      <name val="Arial Narrow"/>
      <family val="2"/>
    </font>
    <font>
      <sz val="10"/>
      <color theme="1"/>
      <name val="Arial Narrow"/>
      <family val="2"/>
    </font>
    <font>
      <sz val="10"/>
      <color theme="1"/>
      <name val="Calibri"/>
      <family val="2"/>
      <scheme val="minor"/>
    </font>
    <font>
      <sz val="10"/>
      <name val="Helv"/>
    </font>
    <font>
      <u/>
      <sz val="10"/>
      <name val="Arial Narrow"/>
      <family val="2"/>
    </font>
    <font>
      <sz val="10"/>
      <name val="Arial Narrow"/>
      <family val="2"/>
    </font>
    <font>
      <sz val="10"/>
      <color theme="1"/>
      <name val="Times New Roman"/>
      <family val="1"/>
    </font>
    <font>
      <sz val="10"/>
      <name val="Helv"/>
      <family val="2"/>
    </font>
  </fonts>
  <fills count="2">
    <fill>
      <patternFill patternType="none"/>
    </fill>
    <fill>
      <patternFill patternType="gray125"/>
    </fill>
  </fills>
  <borders count="7">
    <border>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right style="thin">
        <color indexed="64"/>
      </right>
      <top/>
      <bottom/>
      <diagonal/>
    </border>
  </borders>
  <cellStyleXfs count="10">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10" fillId="0" borderId="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31">
    <xf numFmtId="0" fontId="0" fillId="0" borderId="0" xfId="0"/>
    <xf numFmtId="0" fontId="4" fillId="0" borderId="0" xfId="0" applyFont="1"/>
    <xf numFmtId="0" fontId="4" fillId="0" borderId="1" xfId="0" applyFont="1" applyBorder="1" applyAlignment="1" applyProtection="1">
      <alignment vertical="center"/>
    </xf>
    <xf numFmtId="0" fontId="4" fillId="0" borderId="3" xfId="0" applyFont="1" applyBorder="1" applyAlignment="1" applyProtection="1">
      <alignment horizontal="center" vertical="center"/>
    </xf>
    <xf numFmtId="0" fontId="5" fillId="0" borderId="2" xfId="0" applyFont="1" applyBorder="1" applyAlignment="1" applyProtection="1">
      <alignment vertical="center"/>
    </xf>
    <xf numFmtId="0" fontId="6" fillId="0" borderId="4" xfId="0" applyFont="1" applyBorder="1" applyAlignment="1" applyProtection="1">
      <alignment vertical="center"/>
    </xf>
    <xf numFmtId="0" fontId="3" fillId="0" borderId="5" xfId="0" applyFont="1" applyBorder="1" applyAlignment="1" applyProtection="1">
      <alignment vertical="center"/>
    </xf>
    <xf numFmtId="43" fontId="3" fillId="0" borderId="5" xfId="1" applyFont="1" applyBorder="1" applyAlignment="1" applyProtection="1">
      <alignment vertical="center"/>
    </xf>
    <xf numFmtId="43" fontId="3" fillId="0" borderId="1" xfId="1" applyNumberFormat="1" applyFont="1" applyBorder="1" applyAlignment="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center" vertical="center"/>
    </xf>
    <xf numFmtId="0" fontId="6" fillId="0" borderId="2" xfId="0" applyFont="1" applyBorder="1" applyAlignment="1" applyProtection="1">
      <alignment vertical="center"/>
    </xf>
    <xf numFmtId="43" fontId="3" fillId="0" borderId="0" xfId="1" applyFont="1" applyBorder="1" applyAlignment="1" applyProtection="1">
      <alignment vertical="center"/>
    </xf>
    <xf numFmtId="0" fontId="7" fillId="0" borderId="1" xfId="2" applyNumberFormat="1" applyFont="1" applyFill="1" applyBorder="1" applyAlignment="1">
      <alignment vertical="center" wrapText="1"/>
    </xf>
    <xf numFmtId="0" fontId="8" fillId="0" borderId="1" xfId="2" applyNumberFormat="1" applyFont="1" applyFill="1" applyBorder="1" applyAlignment="1">
      <alignment vertical="center" wrapText="1"/>
    </xf>
    <xf numFmtId="0" fontId="2" fillId="0" borderId="1" xfId="3" applyFont="1" applyBorder="1" applyAlignment="1">
      <alignment horizontal="center" vertical="center"/>
    </xf>
    <xf numFmtId="0" fontId="9" fillId="0" borderId="1" xfId="3" applyFont="1" applyBorder="1" applyAlignment="1">
      <alignment horizontal="center" vertical="center"/>
    </xf>
    <xf numFmtId="0" fontId="11" fillId="0" borderId="1" xfId="4" applyNumberFormat="1" applyFont="1" applyFill="1" applyBorder="1" applyAlignment="1">
      <alignment horizontal="left" vertical="center"/>
    </xf>
    <xf numFmtId="0" fontId="8" fillId="0" borderId="1" xfId="2" applyNumberFormat="1" applyFont="1" applyFill="1" applyBorder="1" applyAlignment="1">
      <alignment horizontal="left" vertical="center" wrapText="1"/>
    </xf>
    <xf numFmtId="0" fontId="12" fillId="0" borderId="1" xfId="3" applyNumberFormat="1" applyFont="1" applyFill="1" applyBorder="1" applyAlignment="1">
      <alignment horizontal="left" vertical="center" wrapText="1"/>
    </xf>
    <xf numFmtId="0" fontId="12" fillId="0" borderId="1" xfId="3" applyNumberFormat="1" applyFont="1" applyFill="1" applyBorder="1" applyAlignment="1">
      <alignment horizontal="left" vertical="center"/>
    </xf>
    <xf numFmtId="0" fontId="2" fillId="0" borderId="1" xfId="5" applyFont="1" applyBorder="1" applyAlignment="1">
      <alignment horizontal="center" vertical="top"/>
    </xf>
    <xf numFmtId="0" fontId="0" fillId="0" borderId="2" xfId="5" applyFont="1" applyBorder="1" applyAlignment="1">
      <alignment vertical="top" wrapText="1"/>
    </xf>
    <xf numFmtId="0" fontId="2" fillId="0" borderId="1" xfId="6" applyFont="1" applyBorder="1" applyAlignment="1">
      <alignment horizontal="center"/>
    </xf>
    <xf numFmtId="43" fontId="13" fillId="0" borderId="5" xfId="7" applyFont="1" applyFill="1" applyBorder="1"/>
    <xf numFmtId="43" fontId="13" fillId="0" borderId="6" xfId="1" applyFont="1" applyBorder="1" applyAlignment="1">
      <alignment horizontal="center"/>
    </xf>
    <xf numFmtId="43" fontId="13" fillId="0" borderId="1" xfId="7" applyFont="1" applyFill="1" applyBorder="1"/>
    <xf numFmtId="43" fontId="4" fillId="0" borderId="1" xfId="1" applyFont="1" applyFill="1" applyBorder="1" applyAlignment="1">
      <alignment horizontal="center"/>
    </xf>
    <xf numFmtId="0" fontId="4" fillId="0" borderId="2" xfId="8" applyFont="1" applyFill="1" applyBorder="1"/>
    <xf numFmtId="0" fontId="13" fillId="0" borderId="4" xfId="0" applyFont="1" applyFill="1" applyBorder="1" applyAlignment="1">
      <alignment horizontal="center"/>
    </xf>
    <xf numFmtId="0" fontId="6" fillId="0" borderId="2" xfId="8" applyFont="1" applyFill="1" applyBorder="1"/>
  </cellXfs>
  <cellStyles count="10">
    <cellStyle name="Comma" xfId="1" builtinId="3"/>
    <cellStyle name="Comma [0] 3" xfId="2"/>
    <cellStyle name="Comma 4" xfId="9"/>
    <cellStyle name="Comma 5" xfId="7"/>
    <cellStyle name="Normal" xfId="0" builtinId="0"/>
    <cellStyle name="Normal 2 2" xfId="3"/>
    <cellStyle name="Normal 2 2 2 2" xfId="4"/>
    <cellStyle name="Normal 33" xfId="5"/>
    <cellStyle name="Normal 34" xfId="6"/>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abSelected="1" workbookViewId="0">
      <selection activeCell="C12" sqref="C12"/>
    </sheetView>
  </sheetViews>
  <sheetFormatPr defaultRowHeight="12.75" x14ac:dyDescent="0.2"/>
  <cols>
    <col min="2" max="2" width="13.42578125" customWidth="1"/>
    <col min="3" max="3" width="63.5703125" customWidth="1"/>
    <col min="4" max="4" width="6.42578125" customWidth="1"/>
    <col min="5" max="5" width="16.42578125" customWidth="1"/>
    <col min="7" max="7" width="9.42578125" customWidth="1"/>
    <col min="8" max="8" width="9.28515625" customWidth="1"/>
  </cols>
  <sheetData>
    <row r="1" spans="2:8" s="1" customFormat="1" x14ac:dyDescent="0.2">
      <c r="B1" s="3"/>
      <c r="C1" s="4"/>
      <c r="D1" s="5"/>
      <c r="E1" s="6"/>
      <c r="F1" s="2"/>
      <c r="G1" s="7"/>
      <c r="H1" s="8"/>
    </row>
    <row r="2" spans="2:8" s="1" customFormat="1" x14ac:dyDescent="0.2">
      <c r="B2" s="10"/>
      <c r="C2" s="4" t="s">
        <v>0</v>
      </c>
      <c r="D2" s="11"/>
      <c r="E2" s="6"/>
      <c r="F2" s="9"/>
      <c r="G2" s="12"/>
      <c r="H2" s="8"/>
    </row>
    <row r="3" spans="2:8" s="1" customFormat="1" x14ac:dyDescent="0.2">
      <c r="B3" s="10"/>
      <c r="C3" s="4"/>
      <c r="D3" s="11"/>
      <c r="E3" s="6"/>
      <c r="F3" s="9"/>
      <c r="G3" s="12"/>
      <c r="H3" s="8"/>
    </row>
    <row r="4" spans="2:8" s="1" customFormat="1" ht="51" x14ac:dyDescent="0.2">
      <c r="B4" s="10"/>
      <c r="C4" s="13" t="s">
        <v>1</v>
      </c>
      <c r="D4" s="11"/>
      <c r="E4" s="6"/>
      <c r="F4" s="9"/>
      <c r="G4" s="12"/>
      <c r="H4" s="8"/>
    </row>
    <row r="5" spans="2:8" s="1" customFormat="1" x14ac:dyDescent="0.2">
      <c r="B5" s="10"/>
      <c r="C5" s="14" t="s">
        <v>2</v>
      </c>
      <c r="D5" s="15" t="s">
        <v>3</v>
      </c>
      <c r="E5" s="6"/>
      <c r="F5" s="9">
        <f>ROUND(330/1.1,2)</f>
        <v>300</v>
      </c>
      <c r="G5" s="12"/>
      <c r="H5" s="8"/>
    </row>
    <row r="6" spans="2:8" s="1" customFormat="1" x14ac:dyDescent="0.2">
      <c r="B6" s="10"/>
      <c r="C6" s="14"/>
      <c r="D6" s="15"/>
      <c r="E6" s="6"/>
      <c r="F6" s="9"/>
      <c r="G6" s="12"/>
      <c r="H6" s="8"/>
    </row>
    <row r="7" spans="2:8" s="1" customFormat="1" x14ac:dyDescent="0.2">
      <c r="B7" s="10"/>
      <c r="C7" s="14" t="s">
        <v>4</v>
      </c>
      <c r="D7" s="15" t="s">
        <v>3</v>
      </c>
      <c r="E7" s="6">
        <v>267</v>
      </c>
      <c r="F7" s="9">
        <f>ROUND(181.5/1.1,2)</f>
        <v>165</v>
      </c>
      <c r="G7" s="12">
        <v>265.5</v>
      </c>
      <c r="H7" s="8">
        <v>185</v>
      </c>
    </row>
    <row r="8" spans="2:8" s="1" customFormat="1" x14ac:dyDescent="0.2">
      <c r="B8" s="10"/>
      <c r="C8" s="14"/>
      <c r="D8" s="15"/>
      <c r="E8" s="6"/>
      <c r="F8" s="9"/>
      <c r="G8" s="12"/>
      <c r="H8" s="8"/>
    </row>
    <row r="9" spans="2:8" s="1" customFormat="1" x14ac:dyDescent="0.2">
      <c r="B9" s="10"/>
      <c r="C9" s="14" t="s">
        <v>5</v>
      </c>
      <c r="D9" s="16" t="s">
        <v>3</v>
      </c>
      <c r="E9" s="6">
        <v>275</v>
      </c>
      <c r="F9" s="9">
        <f>ROUND(104.5/1.1,2)</f>
        <v>95</v>
      </c>
      <c r="G9" s="12">
        <v>275</v>
      </c>
      <c r="H9" s="8">
        <v>95</v>
      </c>
    </row>
    <row r="10" spans="2:8" s="1" customFormat="1" x14ac:dyDescent="0.2">
      <c r="B10" s="10"/>
      <c r="C10" s="14"/>
      <c r="D10" s="16"/>
      <c r="E10" s="6"/>
      <c r="F10" s="9"/>
      <c r="G10" s="12"/>
      <c r="H10" s="8"/>
    </row>
    <row r="11" spans="2:8" s="1" customFormat="1" x14ac:dyDescent="0.2">
      <c r="B11" s="10"/>
      <c r="C11" s="14" t="s">
        <v>6</v>
      </c>
      <c r="D11" s="15" t="s">
        <v>7</v>
      </c>
      <c r="E11" s="6">
        <v>18</v>
      </c>
      <c r="F11" s="9">
        <f>ROUND(165/1.1,2)</f>
        <v>150</v>
      </c>
      <c r="G11" s="12">
        <v>18</v>
      </c>
      <c r="H11" s="8">
        <v>150</v>
      </c>
    </row>
    <row r="12" spans="2:8" s="1" customFormat="1" x14ac:dyDescent="0.2">
      <c r="B12" s="10"/>
      <c r="C12" s="4"/>
      <c r="D12" s="11"/>
      <c r="E12" s="6"/>
      <c r="F12" s="9"/>
      <c r="G12" s="12"/>
      <c r="H12" s="8"/>
    </row>
    <row r="13" spans="2:8" s="1" customFormat="1" x14ac:dyDescent="0.2">
      <c r="B13" s="10"/>
      <c r="C13" s="17" t="s">
        <v>8</v>
      </c>
      <c r="D13" s="11"/>
      <c r="E13" s="6"/>
      <c r="F13" s="9"/>
      <c r="G13" s="12"/>
      <c r="H13" s="8"/>
    </row>
    <row r="14" spans="2:8" s="1" customFormat="1" ht="178.5" x14ac:dyDescent="0.2">
      <c r="B14" s="10"/>
      <c r="C14" s="13" t="s">
        <v>9</v>
      </c>
      <c r="D14" s="11"/>
      <c r="E14" s="6"/>
      <c r="F14" s="9"/>
      <c r="G14" s="12"/>
      <c r="H14" s="8"/>
    </row>
    <row r="15" spans="2:8" s="1" customFormat="1" x14ac:dyDescent="0.2">
      <c r="B15" s="10"/>
      <c r="C15" s="18" t="s">
        <v>10</v>
      </c>
      <c r="D15" s="15" t="s">
        <v>7</v>
      </c>
      <c r="E15" s="6">
        <v>3</v>
      </c>
      <c r="F15" s="9">
        <f>ROUND(2915/1.1,2)</f>
        <v>2650</v>
      </c>
      <c r="G15" s="12">
        <v>3</v>
      </c>
      <c r="H15" s="8">
        <v>2650</v>
      </c>
    </row>
    <row r="16" spans="2:8" s="1" customFormat="1" x14ac:dyDescent="0.2">
      <c r="B16" s="10"/>
      <c r="C16" s="18"/>
      <c r="D16" s="15"/>
      <c r="E16" s="6"/>
      <c r="F16" s="9"/>
      <c r="G16" s="12"/>
      <c r="H16" s="8"/>
    </row>
    <row r="17" spans="2:8" s="1" customFormat="1" x14ac:dyDescent="0.2">
      <c r="B17" s="10"/>
      <c r="C17" s="19" t="s">
        <v>11</v>
      </c>
      <c r="D17" s="15" t="s">
        <v>7</v>
      </c>
      <c r="E17" s="6">
        <v>1</v>
      </c>
      <c r="F17" s="9">
        <f>ROUND(3190/1.1,2)</f>
        <v>2900</v>
      </c>
      <c r="G17" s="12">
        <v>1</v>
      </c>
      <c r="H17" s="8">
        <v>2900</v>
      </c>
    </row>
    <row r="18" spans="2:8" s="1" customFormat="1" x14ac:dyDescent="0.2">
      <c r="B18" s="10"/>
      <c r="C18" s="19"/>
      <c r="D18" s="15"/>
      <c r="E18" s="6"/>
      <c r="F18" s="9"/>
      <c r="G18" s="12"/>
      <c r="H18" s="8"/>
    </row>
    <row r="19" spans="2:8" s="1" customFormat="1" x14ac:dyDescent="0.2">
      <c r="B19" s="10"/>
      <c r="C19" s="19" t="s">
        <v>12</v>
      </c>
      <c r="D19" s="16" t="s">
        <v>7</v>
      </c>
      <c r="E19" s="6">
        <v>1</v>
      </c>
      <c r="F19" s="9">
        <f>ROUND(3410/1.1,2)</f>
        <v>3100</v>
      </c>
      <c r="G19" s="12">
        <v>1</v>
      </c>
      <c r="H19" s="8">
        <v>2900</v>
      </c>
    </row>
    <row r="20" spans="2:8" s="1" customFormat="1" x14ac:dyDescent="0.2">
      <c r="B20" s="10"/>
      <c r="C20" s="19"/>
      <c r="D20" s="16"/>
      <c r="E20" s="6"/>
      <c r="F20" s="9"/>
      <c r="G20" s="12"/>
      <c r="H20" s="8"/>
    </row>
    <row r="21" spans="2:8" s="1" customFormat="1" x14ac:dyDescent="0.2">
      <c r="B21" s="10"/>
      <c r="C21" s="19" t="s">
        <v>13</v>
      </c>
      <c r="D21" s="16" t="s">
        <v>7</v>
      </c>
      <c r="E21" s="6">
        <v>1</v>
      </c>
      <c r="F21" s="9">
        <f>ROUND(3520/1.1,2)</f>
        <v>3200</v>
      </c>
      <c r="G21" s="12">
        <v>1</v>
      </c>
      <c r="H21" s="8">
        <v>2900</v>
      </c>
    </row>
    <row r="22" spans="2:8" s="1" customFormat="1" x14ac:dyDescent="0.2">
      <c r="B22" s="10"/>
      <c r="C22" s="19"/>
      <c r="D22" s="16"/>
      <c r="E22" s="6"/>
      <c r="F22" s="9"/>
      <c r="G22" s="12"/>
      <c r="H22" s="8"/>
    </row>
    <row r="23" spans="2:8" s="1" customFormat="1" x14ac:dyDescent="0.2">
      <c r="B23" s="10"/>
      <c r="C23" s="19" t="s">
        <v>14</v>
      </c>
      <c r="D23" s="16" t="s">
        <v>7</v>
      </c>
      <c r="E23" s="6">
        <v>0</v>
      </c>
      <c r="F23" s="9">
        <f>ROUND(3630/1.1,2)</f>
        <v>3300</v>
      </c>
      <c r="G23" s="12">
        <v>0</v>
      </c>
      <c r="H23" s="8">
        <v>3300</v>
      </c>
    </row>
    <row r="24" spans="2:8" s="1" customFormat="1" x14ac:dyDescent="0.2">
      <c r="B24" s="10"/>
      <c r="C24" s="4"/>
      <c r="D24" s="11"/>
      <c r="E24" s="6"/>
      <c r="F24" s="9"/>
      <c r="G24" s="12"/>
      <c r="H24" s="8"/>
    </row>
    <row r="25" spans="2:8" s="1" customFormat="1" x14ac:dyDescent="0.2">
      <c r="B25" s="10"/>
      <c r="C25" s="20" t="s">
        <v>15</v>
      </c>
      <c r="D25" s="16" t="s">
        <v>7</v>
      </c>
      <c r="E25" s="6">
        <v>1</v>
      </c>
      <c r="F25" s="9">
        <f>ROUND(1760/1.1,2)</f>
        <v>1600</v>
      </c>
      <c r="G25" s="12">
        <v>1</v>
      </c>
      <c r="H25" s="8">
        <v>1600</v>
      </c>
    </row>
    <row r="26" spans="2:8" s="1" customFormat="1" x14ac:dyDescent="0.2">
      <c r="B26" s="10"/>
      <c r="C26" s="20"/>
      <c r="D26" s="11"/>
      <c r="E26" s="6"/>
      <c r="F26" s="9"/>
      <c r="G26" s="12"/>
      <c r="H26" s="8"/>
    </row>
    <row r="27" spans="2:8" s="1" customFormat="1" x14ac:dyDescent="0.2">
      <c r="B27" s="10"/>
      <c r="C27" s="14" t="s">
        <v>16</v>
      </c>
      <c r="D27" s="16" t="s">
        <v>7</v>
      </c>
      <c r="E27" s="6">
        <v>6</v>
      </c>
      <c r="F27" s="9">
        <f>ROUND(550/1.1,2)</f>
        <v>500</v>
      </c>
      <c r="G27" s="12">
        <v>6</v>
      </c>
      <c r="H27" s="8">
        <v>500</v>
      </c>
    </row>
    <row r="28" spans="2:8" s="1" customFormat="1" x14ac:dyDescent="0.2">
      <c r="B28" s="10"/>
      <c r="C28" s="4"/>
      <c r="D28" s="11"/>
      <c r="E28" s="6"/>
      <c r="F28" s="9"/>
      <c r="G28" s="12"/>
      <c r="H28" s="8"/>
    </row>
    <row r="29" spans="2:8" s="1" customFormat="1" x14ac:dyDescent="0.2">
      <c r="B29" s="21"/>
      <c r="C29" s="22"/>
      <c r="D29" s="23"/>
      <c r="E29" s="24"/>
      <c r="F29" s="25"/>
      <c r="G29" s="26"/>
      <c r="H29" s="27"/>
    </row>
    <row r="30" spans="2:8" s="1" customFormat="1" x14ac:dyDescent="0.2">
      <c r="B30" s="3"/>
      <c r="C30" s="28"/>
      <c r="D30" s="29"/>
      <c r="E30" s="24"/>
      <c r="F30" s="25"/>
      <c r="G30" s="26"/>
      <c r="H30" s="27"/>
    </row>
    <row r="31" spans="2:8" s="1" customFormat="1" x14ac:dyDescent="0.2">
      <c r="B31" s="3"/>
      <c r="C31" s="28"/>
      <c r="D31" s="29"/>
      <c r="E31" s="24"/>
      <c r="F31" s="25"/>
      <c r="G31" s="26"/>
      <c r="H31" s="27"/>
    </row>
    <row r="32" spans="2:8" s="1" customFormat="1" x14ac:dyDescent="0.2">
      <c r="B32" s="3"/>
      <c r="C32" s="30"/>
      <c r="D32" s="29"/>
      <c r="E32" s="24"/>
      <c r="F32" s="25"/>
      <c r="G32" s="26"/>
      <c r="H32" s="27"/>
    </row>
  </sheetData>
  <protectedRanges>
    <protectedRange password="CCEB" sqref="D29" name="Chew_6_1"/>
    <protectedRange password="CC3D" sqref="B29:C29" name="Adzha_11_1_2_4_1"/>
  </protectedRanges>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Loh Mar Lin</dc:creator>
  <cp:lastModifiedBy>Loh Mar Lin</cp:lastModifiedBy>
  <dcterms:created xsi:type="dcterms:W3CDTF">2019-12-17T09:54:20Z</dcterms:created>
  <dcterms:modified xsi:type="dcterms:W3CDTF">2019-12-17T09:55:14Z</dcterms:modified>
</cp:coreProperties>
</file>