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owwei\Desktop\"/>
    </mc:Choice>
  </mc:AlternateContent>
  <bookViews>
    <workbookView xWindow="0" yWindow="0" windowWidth="21570" windowHeight="7845"/>
  </bookViews>
  <sheets>
    <sheet name="KSK Summary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  <c r="F6" i="1"/>
  <c r="H6" i="1" s="1"/>
  <c r="F5" i="1"/>
  <c r="H5" i="1" s="1"/>
  <c r="F4" i="1"/>
  <c r="H4" i="1" s="1"/>
  <c r="F3" i="1"/>
  <c r="H3" i="1" s="1"/>
  <c r="F2" i="1"/>
  <c r="H2" i="1" s="1"/>
</calcChain>
</file>

<file path=xl/sharedStrings.xml><?xml version="1.0" encoding="utf-8"?>
<sst xmlns="http://schemas.openxmlformats.org/spreadsheetml/2006/main" count="89" uniqueCount="23">
  <si>
    <t>Hrs</t>
  </si>
  <si>
    <t>Workers provide to manual transfer rebar for DI shear wall rebar installation due to tower crane 2 cannot reach (11/L-Q)</t>
  </si>
  <si>
    <t>Workers provide to transfer rebar from zone 1 bar bender yard (TC4) to zone 5 bar bender yard (TC2). (Double handling work)</t>
  </si>
  <si>
    <t>13/12/2021</t>
  </si>
  <si>
    <t>14/12/2021</t>
  </si>
  <si>
    <t>15/12/2021</t>
  </si>
  <si>
    <t>20/12/2021</t>
  </si>
  <si>
    <t>26/12/2021</t>
  </si>
  <si>
    <t>Workers provide to unloading brc material due to zone 5 ksk manpower not enough</t>
  </si>
  <si>
    <t>Workers provide to do rectification work drilled &amp; planted rebar shear wall at zone 5 D3 due to mismarking gridlines during casting transfer plate</t>
  </si>
  <si>
    <t>21/12/2021</t>
  </si>
  <si>
    <t>22/12/2021</t>
  </si>
  <si>
    <t>23/12/2021</t>
  </si>
  <si>
    <t>24/12/2021</t>
  </si>
  <si>
    <t>25/12/2021</t>
  </si>
  <si>
    <t>27/12/2021</t>
  </si>
  <si>
    <t>31/12/2021</t>
  </si>
  <si>
    <t>Workers provide to transfer ramp 10 rebar from yard to zone 6 due to TC3 cannot cover</t>
  </si>
  <si>
    <t>16/12/2021</t>
  </si>
  <si>
    <t>Workers provide to transfer ramp 10 rebar from yard to zone 6 due to TC3 cannot reach</t>
  </si>
  <si>
    <t>17/12/2021</t>
  </si>
  <si>
    <t>Workers provide to planting rebar to anchor wall ramp 10 zone 6 as ramp modification</t>
  </si>
  <si>
    <t>Workers provide to transfer bar yard zone 1 to ramp 10 zone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</si>
</sst>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vertical="top"/>
    </xf>
    <xf numFmtId="43" fontId="1" fillId="0" borderId="0" xfId="1" applyFont="1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43" fontId="0" fillId="0" borderId="0" xfId="0" applyNumberFormat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H41"/>
  <sheetViews>
    <sheetView tabSelected="1" topLeftCell="C1" zoomScaleNormal="100" workbookViewId="0">
      <selection activeCell="D16" sqref="D16"/>
    </sheetView>
  </sheetViews>
  <sheetFormatPr defaultRowHeight="15" x14ac:dyDescent="0.25"/>
  <cols>
    <col min="1" max="2" width="9.140625" style="1"/>
    <col min="3" max="3" width="11.85546875" style="1" bestFit="1" customWidth="1"/>
    <col min="4" max="4" width="125.42578125" style="1" customWidth="1"/>
    <col min="5" max="5" width="14.5703125" style="1" customWidth="1"/>
    <col min="6" max="7" width="9.140625" style="1" customWidth="1"/>
    <col min="8" max="8" width="12.140625" style="2" customWidth="1"/>
    <col min="9" max="16384" width="9.140625" style="1"/>
  </cols>
  <sheetData>
    <row r="2" spans="3:8" x14ac:dyDescent="0.25">
      <c r="C2" s="3">
        <v>44208</v>
      </c>
      <c r="D2" s="4" t="s">
        <v>1</v>
      </c>
      <c r="E2" s="4" t="s">
        <v>0</v>
      </c>
      <c r="F2" s="1">
        <f>6*10</f>
        <v>60</v>
      </c>
      <c r="G2" s="1">
        <v>9.375</v>
      </c>
      <c r="H2" s="2">
        <f>ROUND(G2*F2,2)</f>
        <v>562.5</v>
      </c>
    </row>
    <row r="3" spans="3:8" x14ac:dyDescent="0.25">
      <c r="C3" s="3">
        <v>44328</v>
      </c>
      <c r="D3" s="4" t="s">
        <v>1</v>
      </c>
      <c r="E3" s="4" t="s">
        <v>0</v>
      </c>
      <c r="F3" s="1">
        <f>4*10</f>
        <v>40</v>
      </c>
      <c r="G3" s="1">
        <v>9.375</v>
      </c>
      <c r="H3" s="2">
        <f>ROUND(G3*F3,2)</f>
        <v>375</v>
      </c>
    </row>
    <row r="4" spans="3:8" x14ac:dyDescent="0.25">
      <c r="C4" s="3">
        <v>44359</v>
      </c>
      <c r="D4" s="4" t="s">
        <v>1</v>
      </c>
      <c r="E4" s="4" t="s">
        <v>0</v>
      </c>
      <c r="F4" s="1">
        <f>4*10</f>
        <v>40</v>
      </c>
      <c r="G4" s="1">
        <v>9.375</v>
      </c>
      <c r="H4" s="2">
        <f>ROUND(G4*F4,2)</f>
        <v>375</v>
      </c>
    </row>
    <row r="5" spans="3:8" x14ac:dyDescent="0.25">
      <c r="C5" s="3">
        <v>44267</v>
      </c>
      <c r="D5" s="1" t="s">
        <v>2</v>
      </c>
      <c r="E5" s="4" t="s">
        <v>0</v>
      </c>
      <c r="F5" s="1">
        <f>7*8</f>
        <v>56</v>
      </c>
      <c r="G5" s="1">
        <v>9.375</v>
      </c>
      <c r="H5" s="2">
        <f>ROUND(G5*F5,2)</f>
        <v>525</v>
      </c>
    </row>
    <row r="6" spans="3:8" x14ac:dyDescent="0.25">
      <c r="C6" s="3">
        <v>44298</v>
      </c>
      <c r="D6" s="1" t="s">
        <v>2</v>
      </c>
      <c r="E6" s="4" t="s">
        <v>0</v>
      </c>
      <c r="F6" s="1">
        <f>5*6</f>
        <v>30</v>
      </c>
      <c r="G6" s="1">
        <v>9.375</v>
      </c>
      <c r="H6" s="2">
        <f>ROUND(G6*F6,2)</f>
        <v>281.25</v>
      </c>
    </row>
    <row r="7" spans="3:8" x14ac:dyDescent="0.25">
      <c r="C7" s="3">
        <v>44328</v>
      </c>
      <c r="D7" s="1" t="s">
        <v>2</v>
      </c>
      <c r="E7" s="4" t="s">
        <v>0</v>
      </c>
      <c r="F7" s="1">
        <f>6*8</f>
        <v>48</v>
      </c>
      <c r="G7" s="1">
        <v>9.375</v>
      </c>
      <c r="H7" s="2">
        <f>ROUND(G7*F7,2)</f>
        <v>450</v>
      </c>
    </row>
    <row r="8" spans="3:8" x14ac:dyDescent="0.25">
      <c r="C8" s="3">
        <v>44420</v>
      </c>
      <c r="D8" s="1" t="s">
        <v>2</v>
      </c>
      <c r="E8" s="4" t="s">
        <v>0</v>
      </c>
      <c r="F8" s="1">
        <f>6*9</f>
        <v>54</v>
      </c>
      <c r="G8" s="1">
        <v>9.375</v>
      </c>
      <c r="H8" s="2">
        <f>ROUND(G8*F8,2)</f>
        <v>506.25</v>
      </c>
    </row>
    <row r="9" spans="3:8" x14ac:dyDescent="0.25">
      <c r="C9" s="3">
        <v>44451</v>
      </c>
      <c r="D9" s="1" t="s">
        <v>2</v>
      </c>
      <c r="E9" s="4" t="s">
        <v>0</v>
      </c>
      <c r="F9" s="1">
        <f>6*9</f>
        <v>54</v>
      </c>
      <c r="G9" s="1">
        <v>9.375</v>
      </c>
      <c r="H9" s="2">
        <f>ROUND(G9*F9,2)</f>
        <v>506.25</v>
      </c>
    </row>
    <row r="10" spans="3:8" x14ac:dyDescent="0.25">
      <c r="C10" s="3">
        <v>44481</v>
      </c>
      <c r="D10" s="1" t="s">
        <v>2</v>
      </c>
      <c r="E10" s="4" t="s">
        <v>0</v>
      </c>
      <c r="F10" s="1">
        <f>7*9</f>
        <v>63</v>
      </c>
      <c r="G10" s="1">
        <v>9.375</v>
      </c>
      <c r="H10" s="2">
        <f>ROUND(G10*F10,2)</f>
        <v>590.63</v>
      </c>
    </row>
    <row r="11" spans="3:8" x14ac:dyDescent="0.25">
      <c r="C11" s="3">
        <v>44542</v>
      </c>
      <c r="D11" s="1" t="s">
        <v>2</v>
      </c>
      <c r="E11" s="4" t="s">
        <v>0</v>
      </c>
      <c r="F11" s="1">
        <f>6*9</f>
        <v>54</v>
      </c>
      <c r="G11" s="1">
        <v>9.375</v>
      </c>
      <c r="H11" s="2">
        <f>ROUND(G11*F11,2)</f>
        <v>506.25</v>
      </c>
    </row>
    <row r="12" spans="3:8" x14ac:dyDescent="0.25">
      <c r="C12" s="3" t="s">
        <v>3</v>
      </c>
      <c r="D12" s="1" t="s">
        <v>2</v>
      </c>
      <c r="E12" s="4" t="s">
        <v>0</v>
      </c>
      <c r="F12" s="1">
        <f>13*10</f>
        <v>130</v>
      </c>
      <c r="G12" s="1">
        <v>9.375</v>
      </c>
      <c r="H12" s="2">
        <f>ROUND(G12*F12,2)</f>
        <v>1218.75</v>
      </c>
    </row>
    <row r="13" spans="3:8" x14ac:dyDescent="0.25">
      <c r="C13" s="3" t="s">
        <v>4</v>
      </c>
      <c r="D13" s="1" t="s">
        <v>2</v>
      </c>
      <c r="E13" s="4" t="s">
        <v>0</v>
      </c>
      <c r="F13" s="1">
        <f>12*9</f>
        <v>108</v>
      </c>
      <c r="G13" s="1">
        <v>9.375</v>
      </c>
      <c r="H13" s="2">
        <f>ROUND(G13*F13,2)</f>
        <v>1012.5</v>
      </c>
    </row>
    <row r="14" spans="3:8" x14ac:dyDescent="0.25">
      <c r="C14" s="3" t="s">
        <v>5</v>
      </c>
      <c r="D14" s="1" t="s">
        <v>2</v>
      </c>
      <c r="E14" s="4" t="s">
        <v>0</v>
      </c>
      <c r="F14" s="1">
        <f>6*9</f>
        <v>54</v>
      </c>
      <c r="G14" s="1">
        <v>9.375</v>
      </c>
      <c r="H14" s="2">
        <f>ROUND(G14*F14,2)</f>
        <v>506.25</v>
      </c>
    </row>
    <row r="15" spans="3:8" x14ac:dyDescent="0.25">
      <c r="C15" s="3" t="s">
        <v>6</v>
      </c>
      <c r="D15" s="1" t="s">
        <v>2</v>
      </c>
      <c r="E15" s="4" t="s">
        <v>0</v>
      </c>
      <c r="F15" s="1">
        <f>5*6</f>
        <v>30</v>
      </c>
      <c r="G15" s="1">
        <v>9.375</v>
      </c>
      <c r="H15" s="2">
        <f>ROUND(G15*F15,2)</f>
        <v>281.25</v>
      </c>
    </row>
    <row r="16" spans="3:8" x14ac:dyDescent="0.25">
      <c r="C16" s="3" t="s">
        <v>7</v>
      </c>
      <c r="D16" s="1" t="s">
        <v>2</v>
      </c>
      <c r="E16" s="4" t="s">
        <v>0</v>
      </c>
      <c r="F16" s="1">
        <f>5*4</f>
        <v>20</v>
      </c>
      <c r="G16" s="1">
        <v>9.375</v>
      </c>
      <c r="H16" s="2">
        <f>ROUND(G16*F16,2)</f>
        <v>187.5</v>
      </c>
    </row>
    <row r="17" spans="3:8" x14ac:dyDescent="0.25">
      <c r="C17" s="3">
        <v>44389</v>
      </c>
      <c r="D17" s="1" t="s">
        <v>8</v>
      </c>
      <c r="E17" s="4" t="s">
        <v>0</v>
      </c>
      <c r="F17" s="1">
        <f>5*4</f>
        <v>20</v>
      </c>
      <c r="G17" s="1">
        <v>9.375</v>
      </c>
      <c r="H17" s="2">
        <f>ROUND(G17*F17,2)</f>
        <v>187.5</v>
      </c>
    </row>
    <row r="18" spans="3:8" x14ac:dyDescent="0.25">
      <c r="C18" s="1" t="s">
        <v>6</v>
      </c>
      <c r="D18" s="1" t="s">
        <v>9</v>
      </c>
      <c r="E18" s="4" t="s">
        <v>0</v>
      </c>
      <c r="F18" s="1">
        <f>6*13</f>
        <v>78</v>
      </c>
      <c r="G18" s="1">
        <v>9.375</v>
      </c>
      <c r="H18" s="2">
        <f>ROUND(G18*F18,2)</f>
        <v>731.25</v>
      </c>
    </row>
    <row r="19" spans="3:8" x14ac:dyDescent="0.25">
      <c r="C19" s="1" t="s">
        <v>10</v>
      </c>
      <c r="D19" s="1" t="s">
        <v>9</v>
      </c>
      <c r="E19" s="4" t="s">
        <v>0</v>
      </c>
      <c r="F19" s="1">
        <f>6*13</f>
        <v>78</v>
      </c>
      <c r="G19" s="1">
        <v>9.375</v>
      </c>
      <c r="H19" s="2">
        <f>ROUND(G19*F19,2)</f>
        <v>731.25</v>
      </c>
    </row>
    <row r="20" spans="3:8" x14ac:dyDescent="0.25">
      <c r="C20" s="1" t="s">
        <v>11</v>
      </c>
      <c r="D20" s="1" t="s">
        <v>9</v>
      </c>
      <c r="E20" s="4" t="s">
        <v>0</v>
      </c>
      <c r="F20" s="1">
        <f>6*13</f>
        <v>78</v>
      </c>
      <c r="G20" s="1">
        <v>9.375</v>
      </c>
      <c r="H20" s="2">
        <f>ROUND(G20*F20,2)</f>
        <v>731.25</v>
      </c>
    </row>
    <row r="21" spans="3:8" x14ac:dyDescent="0.25">
      <c r="C21" s="1" t="s">
        <v>12</v>
      </c>
      <c r="D21" s="1" t="s">
        <v>9</v>
      </c>
      <c r="E21" s="4" t="s">
        <v>0</v>
      </c>
      <c r="F21" s="1">
        <f>6*13</f>
        <v>78</v>
      </c>
      <c r="G21" s="1">
        <v>9.375</v>
      </c>
      <c r="H21" s="2">
        <f>ROUND(G21*F21,2)</f>
        <v>731.25</v>
      </c>
    </row>
    <row r="22" spans="3:8" x14ac:dyDescent="0.25">
      <c r="C22" s="1" t="s">
        <v>13</v>
      </c>
      <c r="D22" s="1" t="s">
        <v>9</v>
      </c>
      <c r="E22" s="4" t="s">
        <v>0</v>
      </c>
      <c r="F22" s="1">
        <f>6*13</f>
        <v>78</v>
      </c>
      <c r="G22" s="1">
        <v>9.375</v>
      </c>
      <c r="H22" s="2">
        <f>ROUND(G22*F22,2)</f>
        <v>731.25</v>
      </c>
    </row>
    <row r="23" spans="3:8" x14ac:dyDescent="0.25">
      <c r="C23" s="1" t="s">
        <v>14</v>
      </c>
      <c r="D23" s="1" t="s">
        <v>9</v>
      </c>
      <c r="E23" s="4" t="s">
        <v>0</v>
      </c>
      <c r="F23" s="1">
        <f>6*13</f>
        <v>78</v>
      </c>
      <c r="G23" s="1">
        <v>9.375</v>
      </c>
      <c r="H23" s="2">
        <f>ROUND(G23*F23,2)</f>
        <v>731.25</v>
      </c>
    </row>
    <row r="24" spans="3:8" x14ac:dyDescent="0.25">
      <c r="C24" s="1" t="s">
        <v>7</v>
      </c>
      <c r="D24" s="1" t="s">
        <v>9</v>
      </c>
      <c r="E24" s="4" t="s">
        <v>0</v>
      </c>
      <c r="F24" s="1">
        <f>6*13</f>
        <v>78</v>
      </c>
      <c r="G24" s="1">
        <v>9.375</v>
      </c>
      <c r="H24" s="2">
        <f>ROUND(G24*F24,2)</f>
        <v>731.25</v>
      </c>
    </row>
    <row r="25" spans="3:8" x14ac:dyDescent="0.25">
      <c r="C25" s="1" t="s">
        <v>15</v>
      </c>
      <c r="D25" s="1" t="s">
        <v>9</v>
      </c>
      <c r="E25" s="4" t="s">
        <v>0</v>
      </c>
      <c r="F25" s="1">
        <f>6*10</f>
        <v>60</v>
      </c>
      <c r="G25" s="1">
        <v>9.375</v>
      </c>
      <c r="H25" s="2">
        <f>ROUND(G25*F25,2)</f>
        <v>562.5</v>
      </c>
    </row>
    <row r="26" spans="3:8" x14ac:dyDescent="0.25">
      <c r="C26" s="1" t="s">
        <v>16</v>
      </c>
      <c r="D26" s="1" t="s">
        <v>9</v>
      </c>
      <c r="E26" s="4" t="s">
        <v>0</v>
      </c>
      <c r="F26" s="1">
        <f>6*10</f>
        <v>60</v>
      </c>
      <c r="G26" s="1">
        <v>9.375</v>
      </c>
      <c r="H26" s="2">
        <f>ROUND(G26*F26,2)</f>
        <v>562.5</v>
      </c>
    </row>
    <row r="27" spans="3:8" x14ac:dyDescent="0.25">
      <c r="C27" s="3">
        <v>44542</v>
      </c>
      <c r="D27" s="1" t="s">
        <v>17</v>
      </c>
      <c r="E27" s="4" t="s">
        <v>0</v>
      </c>
      <c r="F27" s="1">
        <f>4*10</f>
        <v>40</v>
      </c>
      <c r="G27" s="1">
        <v>9.375</v>
      </c>
      <c r="H27" s="2">
        <f>ROUND(G27*F27,2)</f>
        <v>375</v>
      </c>
    </row>
    <row r="28" spans="3:8" x14ac:dyDescent="0.25">
      <c r="C28" s="3" t="s">
        <v>3</v>
      </c>
      <c r="D28" s="1" t="s">
        <v>17</v>
      </c>
      <c r="E28" s="4" t="s">
        <v>0</v>
      </c>
      <c r="F28" s="1">
        <f>4*10</f>
        <v>40</v>
      </c>
      <c r="G28" s="1">
        <v>9.375</v>
      </c>
      <c r="H28" s="2">
        <f>ROUND(G28*F28,2)</f>
        <v>375</v>
      </c>
    </row>
    <row r="29" spans="3:8" x14ac:dyDescent="0.25">
      <c r="C29" s="3" t="s">
        <v>4</v>
      </c>
      <c r="D29" s="1" t="s">
        <v>17</v>
      </c>
      <c r="E29" s="4" t="s">
        <v>0</v>
      </c>
      <c r="F29" s="1">
        <f>4*10</f>
        <v>40</v>
      </c>
      <c r="G29" s="1">
        <v>9.375</v>
      </c>
      <c r="H29" s="2">
        <f>ROUND(G29*F29,2)</f>
        <v>375</v>
      </c>
    </row>
    <row r="30" spans="3:8" x14ac:dyDescent="0.25">
      <c r="C30" s="3" t="s">
        <v>18</v>
      </c>
      <c r="D30" s="1" t="s">
        <v>19</v>
      </c>
      <c r="E30" s="4" t="s">
        <v>0</v>
      </c>
      <c r="F30" s="1">
        <f>4*10</f>
        <v>40</v>
      </c>
      <c r="G30" s="1">
        <v>9.375</v>
      </c>
      <c r="H30" s="2">
        <f>ROUND(G30*F30,2)</f>
        <v>375</v>
      </c>
    </row>
    <row r="31" spans="3:8" x14ac:dyDescent="0.25">
      <c r="C31" s="3" t="s">
        <v>6</v>
      </c>
      <c r="D31" s="1" t="s">
        <v>19</v>
      </c>
      <c r="E31" s="4" t="s">
        <v>0</v>
      </c>
      <c r="F31" s="1">
        <f>4*10</f>
        <v>40</v>
      </c>
      <c r="G31" s="1">
        <v>9.375</v>
      </c>
      <c r="H31" s="2">
        <f>ROUND(G31*F31,2)</f>
        <v>375</v>
      </c>
    </row>
    <row r="32" spans="3:8" x14ac:dyDescent="0.25">
      <c r="C32" s="3" t="s">
        <v>20</v>
      </c>
      <c r="D32" s="1" t="s">
        <v>19</v>
      </c>
      <c r="E32" s="4" t="s">
        <v>0</v>
      </c>
      <c r="F32" s="1">
        <f>4*10</f>
        <v>40</v>
      </c>
      <c r="G32" s="1">
        <v>9.375</v>
      </c>
      <c r="H32" s="2">
        <f>ROUND(G32*F32,2)</f>
        <v>375</v>
      </c>
    </row>
    <row r="33" spans="3:8" x14ac:dyDescent="0.25">
      <c r="C33" s="3" t="s">
        <v>5</v>
      </c>
      <c r="D33" s="1" t="s">
        <v>21</v>
      </c>
      <c r="E33" s="4" t="s">
        <v>0</v>
      </c>
      <c r="F33" s="1">
        <f>2*10</f>
        <v>20</v>
      </c>
      <c r="G33" s="1">
        <v>9.375</v>
      </c>
      <c r="H33" s="2">
        <f>ROUND(G33*F33,2)</f>
        <v>187.5</v>
      </c>
    </row>
    <row r="34" spans="3:8" x14ac:dyDescent="0.25">
      <c r="C34" s="3" t="s">
        <v>14</v>
      </c>
      <c r="D34" s="1" t="s">
        <v>21</v>
      </c>
      <c r="E34" s="4" t="s">
        <v>0</v>
      </c>
      <c r="F34" s="1">
        <f>2*10</f>
        <v>20</v>
      </c>
      <c r="G34" s="1">
        <v>9.375</v>
      </c>
      <c r="H34" s="2">
        <f>ROUND(G34*F34,2)</f>
        <v>187.5</v>
      </c>
    </row>
    <row r="35" spans="3:8" x14ac:dyDescent="0.25">
      <c r="C35" s="3">
        <v>44451</v>
      </c>
      <c r="D35" s="1" t="s">
        <v>22</v>
      </c>
      <c r="E35" s="4" t="s">
        <v>0</v>
      </c>
      <c r="F35" s="1">
        <f>4*10</f>
        <v>40</v>
      </c>
      <c r="G35" s="1">
        <v>9.375</v>
      </c>
      <c r="H35" s="2">
        <f>ROUND(G35*F35,2)</f>
        <v>375</v>
      </c>
    </row>
    <row r="41" spans="3:8" x14ac:dyDescent="0.25">
      <c r="F41" s="5"/>
    </row>
  </sheetData>
  <pageMargins left="0.7" right="0.7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KSK Summary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Siow Wei</dc:creator>
  <cp:lastModifiedBy>Siow Wei</cp:lastModifiedBy>
  <cp:lastPrinted>2022-01-11T09:20:48Z</cp:lastPrinted>
  <dcterms:created xsi:type="dcterms:W3CDTF">2022-01-11T09:18:03Z</dcterms:created>
  <dcterms:modified xsi:type="dcterms:W3CDTF">2022-01-11T09:20:59Z</dcterms:modified>
</cp:coreProperties>
</file>